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5" yWindow="32760" windowWidth="3780" windowHeight="7020" activeTab="0"/>
  </bookViews>
  <sheets>
    <sheet name="Ikwartał 2023" sheetId="1" r:id="rId1"/>
    <sheet name="Arkusz1" sheetId="2" r:id="rId2"/>
  </sheets>
  <definedNames>
    <definedName name="_xlnm.Print_Area" localSheetId="0">'Ikwartał 2023'!$A$1:$K$56</definedName>
  </definedNames>
  <calcPr fullCalcOnLoad="1"/>
</workbook>
</file>

<file path=xl/sharedStrings.xml><?xml version="1.0" encoding="utf-8"?>
<sst xmlns="http://schemas.openxmlformats.org/spreadsheetml/2006/main" count="121" uniqueCount="67">
  <si>
    <t>Kod 
teryt.</t>
  </si>
  <si>
    <t>Nazwa 
jednostki</t>
  </si>
  <si>
    <t>Liczba
mieszkańców</t>
  </si>
  <si>
    <t>ogółem</t>
  </si>
  <si>
    <t>powiat dębicki</t>
  </si>
  <si>
    <t>gmina Brzostek</t>
  </si>
  <si>
    <t>gmina Czarna</t>
  </si>
  <si>
    <t>gmina Dębica</t>
  </si>
  <si>
    <t>gmina Jodłowa</t>
  </si>
  <si>
    <t>gmina Pilzno</t>
  </si>
  <si>
    <t>gmina Żyraków</t>
  </si>
  <si>
    <t>powiat leżajski</t>
  </si>
  <si>
    <t>gmina Grodzisko Dolne</t>
  </si>
  <si>
    <t>gmina Kuryłówka</t>
  </si>
  <si>
    <t>gmina Leżajsk</t>
  </si>
  <si>
    <t>gmina Nowa Sarzyna</t>
  </si>
  <si>
    <t>powiat łańcucki</t>
  </si>
  <si>
    <t>gmina Białobrzegi</t>
  </si>
  <si>
    <t>gmina Łańcut</t>
  </si>
  <si>
    <t>gmina Markowa</t>
  </si>
  <si>
    <t>gmina Rakszawa</t>
  </si>
  <si>
    <t>gmina Żołynia</t>
  </si>
  <si>
    <t>powiat ropczycko-sędziszowski</t>
  </si>
  <si>
    <t>gmina Iwierzyce</t>
  </si>
  <si>
    <t>gmina Ostrów</t>
  </si>
  <si>
    <t>gmina Ropczyce</t>
  </si>
  <si>
    <t>gmina Sędziszów Małoplski</t>
  </si>
  <si>
    <t>gmina Wielopole Skrzyńskie</t>
  </si>
  <si>
    <t>powiat rzeszowski</t>
  </si>
  <si>
    <t>gmina Błażowa</t>
  </si>
  <si>
    <t>gmina Boguchwała</t>
  </si>
  <si>
    <t>gmina Chmielnik</t>
  </si>
  <si>
    <t>gmina Dynów</t>
  </si>
  <si>
    <t>gmina Głogów Małopolski</t>
  </si>
  <si>
    <t>gmina Hyżne</t>
  </si>
  <si>
    <t>gmina Kamień</t>
  </si>
  <si>
    <t>gmina Krasne</t>
  </si>
  <si>
    <t>gmina Lubenia</t>
  </si>
  <si>
    <t>gmina Sokołów Małopolski</t>
  </si>
  <si>
    <t>gmina Świlcza</t>
  </si>
  <si>
    <t>gmina Trzebownisko</t>
  </si>
  <si>
    <t>gmina Tyczyn</t>
  </si>
  <si>
    <t>powiat strzyżowski</t>
  </si>
  <si>
    <t>gmina Czudec</t>
  </si>
  <si>
    <t>gmina Frysztak</t>
  </si>
  <si>
    <t>gmina Niebylec</t>
  </si>
  <si>
    <t>gmina Strzyżów</t>
  </si>
  <si>
    <t>gmina Wiśniowa</t>
  </si>
  <si>
    <t>Dynów-miasto</t>
  </si>
  <si>
    <t>Łańcut-miasto</t>
  </si>
  <si>
    <t>Leżajsk-miasto</t>
  </si>
  <si>
    <t>Dębica-miasto</t>
  </si>
  <si>
    <t>Suma ogółem</t>
  </si>
  <si>
    <t>m. na prawach powiatu Rzeszów</t>
  </si>
  <si>
    <t>karta rada</t>
  </si>
  <si>
    <t>karta wbp</t>
  </si>
  <si>
    <t>karta wbp 2</t>
  </si>
  <si>
    <t>Sejmik</t>
  </si>
  <si>
    <t>ujętych w stałym obwodzie w CRW z urzędu na podstawie adresu stałego zameldowania</t>
  </si>
  <si>
    <t>ujętych w stałym obwodzie w CRW na wniosek</t>
  </si>
  <si>
    <t>w tym liczba wyborców posiadających obywatelstwo krajów UE</t>
  </si>
  <si>
    <t>Liczba wyborców ujętych w Centralnym Rejestrze Wyborców (CRW)</t>
  </si>
  <si>
    <t>Liczba osób pozbawionych prawa wybierania</t>
  </si>
  <si>
    <t>w tym posiadających obywatelstwo krajów UE</t>
  </si>
  <si>
    <t>w tym posiadających obywatelstwo krajów UK</t>
  </si>
  <si>
    <t>w tym liczba wyborców posiadających obywatelstwo krajów UK</t>
  </si>
  <si>
    <t>Informacja o stanie rejestru wyborców za I kwartał 2024 r. Krajowe Biuro Wyborcze Delegatura w Rzeszowie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</si>
</sst>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b/>
      <i/>
      <sz val="6"/>
      <name val="Verdana"/>
      <family val="2"/>
    </font>
    <font>
      <b/>
      <sz val="12"/>
      <name val="Verdana"/>
      <family val="2"/>
    </font>
    <font>
      <b/>
      <sz val="10"/>
      <name val="Arial CE"/>
      <family val="0"/>
    </font>
    <font>
      <b/>
      <sz val="14"/>
      <name val="Arial CE"/>
      <family val="0"/>
    </font>
    <font>
      <b/>
      <sz val="6"/>
      <name val="Verdana"/>
      <family val="2"/>
    </font>
    <font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0" xfId="0" applyFont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3" fillId="0" borderId="15" xfId="0" applyFont="1" applyBorder="1" applyAlignment="1">
      <alignment horizontal="centerContinuous" vertical="center" wrapText="1"/>
    </xf>
    <xf numFmtId="0" fontId="3" fillId="0" borderId="15" xfId="0" applyFont="1" applyBorder="1" applyAlignment="1">
      <alignment horizontal="centerContinuous" vertical="center"/>
    </xf>
    <xf numFmtId="3" fontId="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0" fillId="0" borderId="17" xfId="0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8" fillId="0" borderId="20" xfId="0" applyFont="1" applyBorder="1" applyAlignment="1">
      <alignment/>
    </xf>
    <xf numFmtId="3" fontId="10" fillId="0" borderId="20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3" fontId="9" fillId="0" borderId="10" xfId="0" applyNumberFormat="1" applyFont="1" applyBorder="1" applyAlignment="1">
      <alignment/>
    </xf>
    <xf numFmtId="0" fontId="3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zoomScalePageLayoutView="0" workbookViewId="0" topLeftCell="A1">
      <selection activeCell="T46" sqref="T46"/>
    </sheetView>
  </sheetViews>
  <sheetFormatPr defaultColWidth="9.00390625" defaultRowHeight="12.75"/>
  <cols>
    <col min="1" max="1" width="7.875" style="0" customWidth="1"/>
    <col min="2" max="2" width="32.875" style="0" bestFit="1" customWidth="1"/>
    <col min="3" max="3" width="13.25390625" style="0" customWidth="1"/>
    <col min="4" max="4" width="12.375" style="0" bestFit="1" customWidth="1"/>
    <col min="5" max="5" width="12.00390625" style="0" customWidth="1"/>
    <col min="6" max="6" width="11.25390625" style="0" customWidth="1"/>
    <col min="7" max="8" width="10.00390625" style="0" customWidth="1"/>
    <col min="9" max="9" width="8.125" style="0" customWidth="1"/>
    <col min="10" max="10" width="10.25390625" style="0" customWidth="1"/>
    <col min="11" max="11" width="10.875" style="0" customWidth="1"/>
  </cols>
  <sheetData>
    <row r="1" spans="1:11" ht="15">
      <c r="A1" s="50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3.5" thickBo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s="1" customFormat="1" ht="34.5" customHeight="1">
      <c r="A3" s="32" t="s">
        <v>0</v>
      </c>
      <c r="B3" s="35" t="s">
        <v>1</v>
      </c>
      <c r="C3" s="35" t="s">
        <v>2</v>
      </c>
      <c r="D3" s="11" t="s">
        <v>61</v>
      </c>
      <c r="E3" s="11"/>
      <c r="F3" s="11"/>
      <c r="G3" s="12"/>
      <c r="H3" s="31"/>
      <c r="I3" s="38" t="s">
        <v>62</v>
      </c>
      <c r="J3" s="39"/>
      <c r="K3" s="40"/>
    </row>
    <row r="4" spans="1:11" s="1" customFormat="1" ht="23.25" customHeight="1">
      <c r="A4" s="33"/>
      <c r="B4" s="36"/>
      <c r="C4" s="36"/>
      <c r="D4" s="53" t="s">
        <v>3</v>
      </c>
      <c r="E4" s="55" t="s">
        <v>58</v>
      </c>
      <c r="F4" s="55" t="s">
        <v>59</v>
      </c>
      <c r="G4" s="41" t="s">
        <v>60</v>
      </c>
      <c r="H4" s="41" t="s">
        <v>65</v>
      </c>
      <c r="I4" s="43" t="s">
        <v>3</v>
      </c>
      <c r="J4" s="45" t="s">
        <v>63</v>
      </c>
      <c r="K4" s="47" t="s">
        <v>64</v>
      </c>
    </row>
    <row r="5" spans="1:11" s="1" customFormat="1" ht="30" customHeight="1">
      <c r="A5" s="34"/>
      <c r="B5" s="37"/>
      <c r="C5" s="37"/>
      <c r="D5" s="54"/>
      <c r="E5" s="56"/>
      <c r="F5" s="56"/>
      <c r="G5" s="52"/>
      <c r="H5" s="42"/>
      <c r="I5" s="44"/>
      <c r="J5" s="46"/>
      <c r="K5" s="48"/>
    </row>
    <row r="6" spans="1:11" s="1" customFormat="1" ht="11.25">
      <c r="A6" s="3">
        <v>180300</v>
      </c>
      <c r="B6" s="2" t="s">
        <v>4</v>
      </c>
      <c r="C6" s="13">
        <f>SUM(C7:C13)</f>
        <v>131381</v>
      </c>
      <c r="D6" s="13">
        <f aca="true" t="shared" si="0" ref="D6:K6">SUM(D7:D13)</f>
        <v>105385</v>
      </c>
      <c r="E6" s="13">
        <f t="shared" si="0"/>
        <v>104867</v>
      </c>
      <c r="F6" s="15">
        <f>SUM(F7:F13)</f>
        <v>518</v>
      </c>
      <c r="G6" s="15">
        <f>SUM(G7:G13)</f>
        <v>5</v>
      </c>
      <c r="H6" s="15">
        <f>SUM(H7:H13)</f>
        <v>0</v>
      </c>
      <c r="I6" s="15">
        <f t="shared" si="0"/>
        <v>425</v>
      </c>
      <c r="J6" s="15">
        <f t="shared" si="0"/>
        <v>0</v>
      </c>
      <c r="K6" s="18">
        <f t="shared" si="0"/>
        <v>0</v>
      </c>
    </row>
    <row r="7" spans="1:11" s="1" customFormat="1" ht="12.75">
      <c r="A7" s="3">
        <v>180301</v>
      </c>
      <c r="B7" s="4" t="s">
        <v>51</v>
      </c>
      <c r="C7" s="14">
        <v>41858</v>
      </c>
      <c r="D7" s="14">
        <v>34496</v>
      </c>
      <c r="E7" s="14">
        <v>34343</v>
      </c>
      <c r="F7" s="14">
        <v>153</v>
      </c>
      <c r="G7" s="14">
        <v>5</v>
      </c>
      <c r="H7" s="14">
        <v>0</v>
      </c>
      <c r="I7" s="14">
        <v>231</v>
      </c>
      <c r="J7" s="14">
        <v>0</v>
      </c>
      <c r="K7" s="19">
        <v>0</v>
      </c>
    </row>
    <row r="8" spans="1:11" s="1" customFormat="1" ht="12.75">
      <c r="A8" s="3">
        <v>180302</v>
      </c>
      <c r="B8" s="4" t="s">
        <v>5</v>
      </c>
      <c r="C8" s="14">
        <v>12758</v>
      </c>
      <c r="D8" s="14">
        <v>10240</v>
      </c>
      <c r="E8" s="14">
        <v>10204</v>
      </c>
      <c r="F8" s="14">
        <v>36</v>
      </c>
      <c r="G8" s="14">
        <v>0</v>
      </c>
      <c r="H8" s="14">
        <v>0</v>
      </c>
      <c r="I8" s="14">
        <v>28</v>
      </c>
      <c r="J8" s="14">
        <v>0</v>
      </c>
      <c r="K8" s="19">
        <v>0</v>
      </c>
    </row>
    <row r="9" spans="1:11" s="1" customFormat="1" ht="12.75">
      <c r="A9" s="3">
        <v>180303</v>
      </c>
      <c r="B9" s="4" t="s">
        <v>6</v>
      </c>
      <c r="C9" s="14">
        <v>13303</v>
      </c>
      <c r="D9" s="14">
        <v>10361</v>
      </c>
      <c r="E9" s="14">
        <v>10267</v>
      </c>
      <c r="F9" s="14">
        <v>94</v>
      </c>
      <c r="G9" s="14">
        <v>0</v>
      </c>
      <c r="H9" s="14">
        <v>0</v>
      </c>
      <c r="I9" s="14">
        <v>31</v>
      </c>
      <c r="J9" s="14">
        <v>0</v>
      </c>
      <c r="K9" s="19">
        <v>0</v>
      </c>
    </row>
    <row r="10" spans="1:11" s="1" customFormat="1" ht="12.75">
      <c r="A10" s="3">
        <v>180304</v>
      </c>
      <c r="B10" s="4" t="s">
        <v>7</v>
      </c>
      <c r="C10" s="14">
        <v>25469</v>
      </c>
      <c r="D10" s="14">
        <v>20231</v>
      </c>
      <c r="E10" s="14">
        <v>20168</v>
      </c>
      <c r="F10" s="14">
        <v>63</v>
      </c>
      <c r="G10" s="14">
        <v>0</v>
      </c>
      <c r="H10" s="14">
        <v>0</v>
      </c>
      <c r="I10" s="14">
        <v>45</v>
      </c>
      <c r="J10" s="14">
        <v>0</v>
      </c>
      <c r="K10" s="19">
        <v>0</v>
      </c>
    </row>
    <row r="11" spans="1:11" s="1" customFormat="1" ht="12.75">
      <c r="A11" s="3">
        <v>180305</v>
      </c>
      <c r="B11" s="4" t="s">
        <v>8</v>
      </c>
      <c r="C11" s="14">
        <v>5269</v>
      </c>
      <c r="D11" s="14">
        <v>4224</v>
      </c>
      <c r="E11" s="14">
        <v>4184</v>
      </c>
      <c r="F11" s="14">
        <v>40</v>
      </c>
      <c r="G11" s="14">
        <v>0</v>
      </c>
      <c r="H11" s="14">
        <v>0</v>
      </c>
      <c r="I11" s="14">
        <v>10</v>
      </c>
      <c r="J11" s="14">
        <v>0</v>
      </c>
      <c r="K11" s="19">
        <v>0</v>
      </c>
    </row>
    <row r="12" spans="1:11" s="1" customFormat="1" ht="12.75">
      <c r="A12" s="3">
        <v>180306</v>
      </c>
      <c r="B12" s="4" t="s">
        <v>9</v>
      </c>
      <c r="C12" s="14">
        <v>18270</v>
      </c>
      <c r="D12" s="14">
        <v>14449</v>
      </c>
      <c r="E12" s="14">
        <v>14385</v>
      </c>
      <c r="F12" s="14">
        <v>64</v>
      </c>
      <c r="G12" s="14">
        <v>0</v>
      </c>
      <c r="H12" s="14">
        <v>0</v>
      </c>
      <c r="I12" s="14">
        <v>41</v>
      </c>
      <c r="J12" s="14">
        <v>0</v>
      </c>
      <c r="K12" s="19">
        <v>0</v>
      </c>
    </row>
    <row r="13" spans="1:11" s="6" customFormat="1" ht="12.75">
      <c r="A13" s="3">
        <v>180307</v>
      </c>
      <c r="B13" s="17" t="s">
        <v>10</v>
      </c>
      <c r="C13" s="14">
        <v>14454</v>
      </c>
      <c r="D13" s="14">
        <v>11384</v>
      </c>
      <c r="E13" s="14">
        <v>11316</v>
      </c>
      <c r="F13" s="14">
        <v>68</v>
      </c>
      <c r="G13" s="14">
        <v>0</v>
      </c>
      <c r="H13" s="14">
        <v>0</v>
      </c>
      <c r="I13" s="14">
        <v>39</v>
      </c>
      <c r="J13" s="14">
        <v>0</v>
      </c>
      <c r="K13" s="19">
        <v>0</v>
      </c>
    </row>
    <row r="14" spans="1:11" s="1" customFormat="1" ht="11.25">
      <c r="A14" s="3">
        <v>180800</v>
      </c>
      <c r="B14" s="2" t="s">
        <v>11</v>
      </c>
      <c r="C14" s="10">
        <f aca="true" t="shared" si="1" ref="C14:K14">SUM(C15:C19)</f>
        <v>67063</v>
      </c>
      <c r="D14" s="10">
        <f t="shared" si="1"/>
        <v>54581</v>
      </c>
      <c r="E14" s="10">
        <f t="shared" si="1"/>
        <v>54236</v>
      </c>
      <c r="F14" s="10">
        <f t="shared" si="1"/>
        <v>345</v>
      </c>
      <c r="G14" s="10">
        <f>SUM(G15:G19)</f>
        <v>0</v>
      </c>
      <c r="H14" s="10">
        <f>SUM(H15:H19)</f>
        <v>0</v>
      </c>
      <c r="I14" s="10">
        <f t="shared" si="1"/>
        <v>206</v>
      </c>
      <c r="J14" s="10">
        <f t="shared" si="1"/>
        <v>0</v>
      </c>
      <c r="K14" s="20">
        <f t="shared" si="1"/>
        <v>0</v>
      </c>
    </row>
    <row r="15" spans="1:11" s="1" customFormat="1" ht="12.75">
      <c r="A15" s="3">
        <v>180801</v>
      </c>
      <c r="B15" s="4" t="s">
        <v>50</v>
      </c>
      <c r="C15" s="14">
        <v>12689</v>
      </c>
      <c r="D15" s="14">
        <v>10823</v>
      </c>
      <c r="E15" s="14">
        <v>10676</v>
      </c>
      <c r="F15" s="14">
        <v>147</v>
      </c>
      <c r="G15" s="14">
        <v>0</v>
      </c>
      <c r="H15" s="14">
        <v>0</v>
      </c>
      <c r="I15" s="14">
        <v>25</v>
      </c>
      <c r="J15" s="14">
        <v>0</v>
      </c>
      <c r="K15" s="19">
        <v>0</v>
      </c>
    </row>
    <row r="16" spans="1:11" s="1" customFormat="1" ht="12.75">
      <c r="A16" s="3">
        <v>180802</v>
      </c>
      <c r="B16" s="4" t="s">
        <v>12</v>
      </c>
      <c r="C16" s="14">
        <v>7897</v>
      </c>
      <c r="D16" s="14">
        <v>6373</v>
      </c>
      <c r="E16" s="14">
        <v>6343</v>
      </c>
      <c r="F16" s="14">
        <v>30</v>
      </c>
      <c r="G16" s="14">
        <v>0</v>
      </c>
      <c r="H16" s="14">
        <v>0</v>
      </c>
      <c r="I16" s="14">
        <v>11</v>
      </c>
      <c r="J16" s="14">
        <v>0</v>
      </c>
      <c r="K16" s="19">
        <v>0</v>
      </c>
    </row>
    <row r="17" spans="1:11" s="1" customFormat="1" ht="12.75">
      <c r="A17" s="3">
        <v>180803</v>
      </c>
      <c r="B17" s="4" t="s">
        <v>13</v>
      </c>
      <c r="C17" s="14">
        <v>5537</v>
      </c>
      <c r="D17" s="14">
        <v>4430</v>
      </c>
      <c r="E17" s="14">
        <v>4395</v>
      </c>
      <c r="F17" s="14">
        <v>35</v>
      </c>
      <c r="G17" s="14">
        <v>0</v>
      </c>
      <c r="H17" s="14">
        <v>0</v>
      </c>
      <c r="I17" s="14">
        <v>12</v>
      </c>
      <c r="J17" s="14">
        <v>0</v>
      </c>
      <c r="K17" s="19">
        <v>0</v>
      </c>
    </row>
    <row r="18" spans="1:11" s="1" customFormat="1" ht="12.75">
      <c r="A18" s="3">
        <v>180804</v>
      </c>
      <c r="B18" s="4" t="s">
        <v>14</v>
      </c>
      <c r="C18" s="14">
        <v>20021</v>
      </c>
      <c r="D18" s="14">
        <v>15956</v>
      </c>
      <c r="E18" s="14">
        <v>15928</v>
      </c>
      <c r="F18" s="14">
        <v>28</v>
      </c>
      <c r="G18" s="14">
        <v>0</v>
      </c>
      <c r="H18" s="14">
        <v>0</v>
      </c>
      <c r="I18" s="14">
        <v>107</v>
      </c>
      <c r="J18" s="14">
        <v>0</v>
      </c>
      <c r="K18" s="19">
        <v>0</v>
      </c>
    </row>
    <row r="19" spans="1:11" s="1" customFormat="1" ht="12.75">
      <c r="A19" s="3">
        <v>180805</v>
      </c>
      <c r="B19" s="4" t="s">
        <v>15</v>
      </c>
      <c r="C19" s="14">
        <v>20919</v>
      </c>
      <c r="D19" s="14">
        <v>16999</v>
      </c>
      <c r="E19" s="14">
        <v>16894</v>
      </c>
      <c r="F19" s="14">
        <v>105</v>
      </c>
      <c r="G19" s="14">
        <v>0</v>
      </c>
      <c r="H19" s="14">
        <v>0</v>
      </c>
      <c r="I19" s="14">
        <v>51</v>
      </c>
      <c r="J19" s="14">
        <v>0</v>
      </c>
      <c r="K19" s="19">
        <v>0</v>
      </c>
    </row>
    <row r="20" spans="1:11" s="1" customFormat="1" ht="11.25">
      <c r="A20" s="3">
        <v>181000</v>
      </c>
      <c r="B20" s="8" t="s">
        <v>16</v>
      </c>
      <c r="C20" s="9">
        <f aca="true" t="shared" si="2" ref="C20:K20">SUM(C21:C27)</f>
        <v>80122</v>
      </c>
      <c r="D20" s="9">
        <f t="shared" si="2"/>
        <v>63686</v>
      </c>
      <c r="E20" s="9">
        <f t="shared" si="2"/>
        <v>63299</v>
      </c>
      <c r="F20" s="9">
        <f t="shared" si="2"/>
        <v>387</v>
      </c>
      <c r="G20" s="9">
        <f>SUM(G21:G27)</f>
        <v>0</v>
      </c>
      <c r="H20" s="9">
        <f>SUM(H21:H27)</f>
        <v>0</v>
      </c>
      <c r="I20" s="9">
        <f t="shared" si="2"/>
        <v>185</v>
      </c>
      <c r="J20" s="9">
        <f t="shared" si="2"/>
        <v>0</v>
      </c>
      <c r="K20" s="21">
        <f t="shared" si="2"/>
        <v>0</v>
      </c>
    </row>
    <row r="21" spans="1:11" s="1" customFormat="1" ht="12.75">
      <c r="A21" s="3">
        <v>181001</v>
      </c>
      <c r="B21" s="4" t="s">
        <v>49</v>
      </c>
      <c r="C21" s="14">
        <v>17100</v>
      </c>
      <c r="D21" s="14">
        <v>13988</v>
      </c>
      <c r="E21" s="14">
        <v>13835</v>
      </c>
      <c r="F21" s="14">
        <v>153</v>
      </c>
      <c r="G21" s="14">
        <v>0</v>
      </c>
      <c r="H21" s="14">
        <v>0</v>
      </c>
      <c r="I21" s="14">
        <v>44</v>
      </c>
      <c r="J21" s="14">
        <v>0</v>
      </c>
      <c r="K21" s="19">
        <v>0</v>
      </c>
    </row>
    <row r="22" spans="1:11" s="1" customFormat="1" ht="12.75">
      <c r="A22" s="3">
        <v>181002</v>
      </c>
      <c r="B22" s="4" t="s">
        <v>17</v>
      </c>
      <c r="C22" s="14">
        <v>8658</v>
      </c>
      <c r="D22" s="14">
        <v>6826</v>
      </c>
      <c r="E22" s="14">
        <v>6812</v>
      </c>
      <c r="F22" s="14">
        <v>14</v>
      </c>
      <c r="G22" s="14">
        <v>0</v>
      </c>
      <c r="H22" s="14">
        <v>0</v>
      </c>
      <c r="I22" s="14">
        <v>20</v>
      </c>
      <c r="J22" s="14">
        <v>0</v>
      </c>
      <c r="K22" s="19">
        <v>0</v>
      </c>
    </row>
    <row r="23" spans="1:11" s="1" customFormat="1" ht="12.75">
      <c r="A23" s="3">
        <v>181003</v>
      </c>
      <c r="B23" s="4" t="s">
        <v>6</v>
      </c>
      <c r="C23" s="14">
        <v>11864</v>
      </c>
      <c r="D23" s="14">
        <v>9287</v>
      </c>
      <c r="E23" s="14">
        <v>9258</v>
      </c>
      <c r="F23" s="14">
        <v>29</v>
      </c>
      <c r="G23" s="14">
        <v>0</v>
      </c>
      <c r="H23" s="14">
        <v>0</v>
      </c>
      <c r="I23" s="14">
        <v>32</v>
      </c>
      <c r="J23" s="14">
        <v>0</v>
      </c>
      <c r="K23" s="19">
        <v>0</v>
      </c>
    </row>
    <row r="24" spans="1:11" s="1" customFormat="1" ht="12.75">
      <c r="A24" s="3">
        <v>181004</v>
      </c>
      <c r="B24" s="4" t="s">
        <v>18</v>
      </c>
      <c r="C24" s="14">
        <v>21669</v>
      </c>
      <c r="D24" s="14">
        <v>17119</v>
      </c>
      <c r="E24" s="14">
        <v>17015</v>
      </c>
      <c r="F24" s="14">
        <v>104</v>
      </c>
      <c r="G24" s="14">
        <v>0</v>
      </c>
      <c r="H24" s="14">
        <v>0</v>
      </c>
      <c r="I24" s="14">
        <v>50</v>
      </c>
      <c r="J24" s="14">
        <v>0</v>
      </c>
      <c r="K24" s="19">
        <v>0</v>
      </c>
    </row>
    <row r="25" spans="1:11" s="1" customFormat="1" ht="12.75">
      <c r="A25" s="3">
        <v>181005</v>
      </c>
      <c r="B25" s="4" t="s">
        <v>19</v>
      </c>
      <c r="C25" s="14">
        <v>6444</v>
      </c>
      <c r="D25" s="14">
        <v>5095</v>
      </c>
      <c r="E25" s="14">
        <v>5064</v>
      </c>
      <c r="F25" s="14">
        <v>31</v>
      </c>
      <c r="G25" s="14">
        <v>0</v>
      </c>
      <c r="H25" s="14">
        <v>0</v>
      </c>
      <c r="I25" s="14">
        <v>17</v>
      </c>
      <c r="J25" s="14">
        <v>0</v>
      </c>
      <c r="K25" s="19">
        <v>0</v>
      </c>
    </row>
    <row r="26" spans="1:11" s="1" customFormat="1" ht="12.75">
      <c r="A26" s="3">
        <v>181006</v>
      </c>
      <c r="B26" s="4" t="s">
        <v>20</v>
      </c>
      <c r="C26" s="14">
        <v>7350</v>
      </c>
      <c r="D26" s="14">
        <v>5827</v>
      </c>
      <c r="E26" s="14">
        <v>5805</v>
      </c>
      <c r="F26" s="14">
        <v>22</v>
      </c>
      <c r="G26" s="14">
        <v>0</v>
      </c>
      <c r="H26" s="14">
        <v>0</v>
      </c>
      <c r="I26" s="14">
        <v>14</v>
      </c>
      <c r="J26" s="14">
        <v>0</v>
      </c>
      <c r="K26" s="19">
        <v>0</v>
      </c>
    </row>
    <row r="27" spans="1:11" s="1" customFormat="1" ht="12.75">
      <c r="A27" s="3">
        <v>181007</v>
      </c>
      <c r="B27" s="17" t="s">
        <v>21</v>
      </c>
      <c r="C27" s="14">
        <v>7037</v>
      </c>
      <c r="D27" s="14">
        <v>5544</v>
      </c>
      <c r="E27" s="14">
        <v>5510</v>
      </c>
      <c r="F27" s="14">
        <v>34</v>
      </c>
      <c r="G27" s="14">
        <v>0</v>
      </c>
      <c r="H27" s="14">
        <v>0</v>
      </c>
      <c r="I27" s="14">
        <v>8</v>
      </c>
      <c r="J27" s="14">
        <v>0</v>
      </c>
      <c r="K27" s="19">
        <v>0</v>
      </c>
    </row>
    <row r="28" spans="1:11" s="1" customFormat="1" ht="11.25">
      <c r="A28" s="3">
        <v>181500</v>
      </c>
      <c r="B28" s="2" t="s">
        <v>22</v>
      </c>
      <c r="C28" s="13">
        <f aca="true" t="shared" si="3" ref="C28:K28">SUM(C29:C33)</f>
        <v>74033</v>
      </c>
      <c r="D28" s="13">
        <f>SUM(D29:D33)</f>
        <v>58568</v>
      </c>
      <c r="E28" s="13">
        <f t="shared" si="3"/>
        <v>58296</v>
      </c>
      <c r="F28" s="13">
        <f t="shared" si="3"/>
        <v>272</v>
      </c>
      <c r="G28" s="13">
        <f>SUM(G29:G33)</f>
        <v>1</v>
      </c>
      <c r="H28" s="13">
        <f>SUM(H29:H33)</f>
        <v>0</v>
      </c>
      <c r="I28" s="13">
        <f t="shared" si="3"/>
        <v>196</v>
      </c>
      <c r="J28" s="13">
        <f t="shared" si="3"/>
        <v>0</v>
      </c>
      <c r="K28" s="22">
        <f t="shared" si="3"/>
        <v>0</v>
      </c>
    </row>
    <row r="29" spans="1:11" s="1" customFormat="1" ht="12.75">
      <c r="A29" s="3">
        <v>181501</v>
      </c>
      <c r="B29" s="4" t="s">
        <v>23</v>
      </c>
      <c r="C29" s="14">
        <v>7787</v>
      </c>
      <c r="D29" s="14">
        <v>6113</v>
      </c>
      <c r="E29" s="14">
        <v>6062</v>
      </c>
      <c r="F29" s="14">
        <v>51</v>
      </c>
      <c r="G29" s="14">
        <v>0</v>
      </c>
      <c r="H29" s="14">
        <v>0</v>
      </c>
      <c r="I29" s="14">
        <v>17</v>
      </c>
      <c r="J29" s="14">
        <v>0</v>
      </c>
      <c r="K29" s="19">
        <v>0</v>
      </c>
    </row>
    <row r="30" spans="1:11" s="1" customFormat="1" ht="12.75">
      <c r="A30" s="3">
        <v>181502</v>
      </c>
      <c r="B30" s="4" t="s">
        <v>24</v>
      </c>
      <c r="C30" s="14">
        <v>7461</v>
      </c>
      <c r="D30" s="14">
        <v>5869</v>
      </c>
      <c r="E30" s="14">
        <v>5831</v>
      </c>
      <c r="F30" s="14">
        <v>38</v>
      </c>
      <c r="G30" s="14">
        <v>0</v>
      </c>
      <c r="H30" s="14">
        <v>0</v>
      </c>
      <c r="I30" s="14">
        <v>8</v>
      </c>
      <c r="J30" s="14">
        <v>0</v>
      </c>
      <c r="K30" s="19">
        <v>0</v>
      </c>
    </row>
    <row r="31" spans="1:11" s="1" customFormat="1" ht="12.75">
      <c r="A31" s="3">
        <v>181503</v>
      </c>
      <c r="B31" s="4" t="s">
        <v>25</v>
      </c>
      <c r="C31" s="14">
        <v>27245</v>
      </c>
      <c r="D31" s="14">
        <v>21456</v>
      </c>
      <c r="E31" s="14">
        <v>21385</v>
      </c>
      <c r="F31" s="14">
        <v>71</v>
      </c>
      <c r="G31" s="14">
        <v>0</v>
      </c>
      <c r="H31" s="14">
        <v>0</v>
      </c>
      <c r="I31" s="14">
        <v>102</v>
      </c>
      <c r="J31" s="14">
        <v>0</v>
      </c>
      <c r="K31" s="19">
        <v>0</v>
      </c>
    </row>
    <row r="32" spans="1:11" s="1" customFormat="1" ht="12.75">
      <c r="A32" s="3">
        <v>181504</v>
      </c>
      <c r="B32" s="4" t="s">
        <v>26</v>
      </c>
      <c r="C32" s="14">
        <v>23593</v>
      </c>
      <c r="D32" s="14">
        <v>18768</v>
      </c>
      <c r="E32" s="14">
        <v>18681</v>
      </c>
      <c r="F32" s="14">
        <v>87</v>
      </c>
      <c r="G32" s="14">
        <v>0</v>
      </c>
      <c r="H32" s="14">
        <v>0</v>
      </c>
      <c r="I32" s="14">
        <v>42</v>
      </c>
      <c r="J32" s="14">
        <v>0</v>
      </c>
      <c r="K32" s="19">
        <v>0</v>
      </c>
    </row>
    <row r="33" spans="1:11" s="1" customFormat="1" ht="12.75">
      <c r="A33" s="3">
        <v>181505</v>
      </c>
      <c r="B33" s="4" t="s">
        <v>27</v>
      </c>
      <c r="C33" s="14">
        <v>7947</v>
      </c>
      <c r="D33" s="14">
        <v>6362</v>
      </c>
      <c r="E33" s="14">
        <v>6337</v>
      </c>
      <c r="F33" s="14">
        <v>25</v>
      </c>
      <c r="G33" s="14">
        <v>1</v>
      </c>
      <c r="H33" s="14">
        <v>0</v>
      </c>
      <c r="I33" s="14">
        <v>27</v>
      </c>
      <c r="J33" s="14">
        <v>0</v>
      </c>
      <c r="K33" s="19">
        <v>0</v>
      </c>
    </row>
    <row r="34" spans="1:11" s="1" customFormat="1" ht="11.25">
      <c r="A34" s="3">
        <v>181600</v>
      </c>
      <c r="B34" s="8" t="s">
        <v>28</v>
      </c>
      <c r="C34" s="10">
        <f aca="true" t="shared" si="4" ref="C34:K34">SUM(C35:C48)</f>
        <v>170923</v>
      </c>
      <c r="D34" s="10">
        <f t="shared" si="4"/>
        <v>134553</v>
      </c>
      <c r="E34" s="10">
        <f t="shared" si="4"/>
        <v>133672</v>
      </c>
      <c r="F34" s="10">
        <f t="shared" si="4"/>
        <v>881</v>
      </c>
      <c r="G34" s="10">
        <f>SUM(G35:G48)</f>
        <v>1</v>
      </c>
      <c r="H34" s="10">
        <f>SUM(H35:H48)</f>
        <v>2</v>
      </c>
      <c r="I34" s="10">
        <f>SUM(I35:I48)</f>
        <v>444</v>
      </c>
      <c r="J34" s="10">
        <f t="shared" si="4"/>
        <v>0</v>
      </c>
      <c r="K34" s="20">
        <f t="shared" si="4"/>
        <v>0</v>
      </c>
    </row>
    <row r="35" spans="1:11" s="1" customFormat="1" ht="12.75">
      <c r="A35" s="3">
        <v>181601</v>
      </c>
      <c r="B35" s="4" t="s">
        <v>48</v>
      </c>
      <c r="C35" s="14">
        <v>5995</v>
      </c>
      <c r="D35" s="14">
        <v>4898</v>
      </c>
      <c r="E35" s="14">
        <v>4840</v>
      </c>
      <c r="F35" s="14">
        <v>58</v>
      </c>
      <c r="G35" s="14">
        <v>1</v>
      </c>
      <c r="H35" s="14">
        <v>0</v>
      </c>
      <c r="I35" s="14">
        <v>12</v>
      </c>
      <c r="J35" s="14">
        <v>0</v>
      </c>
      <c r="K35" s="19">
        <v>0</v>
      </c>
    </row>
    <row r="36" spans="1:11" s="1" customFormat="1" ht="12.75">
      <c r="A36" s="3">
        <v>181602</v>
      </c>
      <c r="B36" s="4" t="s">
        <v>29</v>
      </c>
      <c r="C36" s="14">
        <v>10769</v>
      </c>
      <c r="D36" s="14">
        <v>8657</v>
      </c>
      <c r="E36" s="14">
        <v>8613</v>
      </c>
      <c r="F36" s="14">
        <v>44</v>
      </c>
      <c r="G36" s="14">
        <v>0</v>
      </c>
      <c r="H36" s="14">
        <v>0</v>
      </c>
      <c r="I36" s="14">
        <v>37</v>
      </c>
      <c r="J36" s="14">
        <v>0</v>
      </c>
      <c r="K36" s="19">
        <v>0</v>
      </c>
    </row>
    <row r="37" spans="1:11" s="1" customFormat="1" ht="12.75">
      <c r="A37" s="3">
        <v>181603</v>
      </c>
      <c r="B37" s="4" t="s">
        <v>30</v>
      </c>
      <c r="C37" s="14">
        <v>20810</v>
      </c>
      <c r="D37" s="14">
        <v>16459</v>
      </c>
      <c r="E37" s="14">
        <v>16389</v>
      </c>
      <c r="F37" s="14">
        <v>70</v>
      </c>
      <c r="G37" s="14">
        <v>0</v>
      </c>
      <c r="H37" s="14">
        <v>0</v>
      </c>
      <c r="I37" s="14">
        <v>39</v>
      </c>
      <c r="J37" s="14">
        <v>0</v>
      </c>
      <c r="K37" s="19">
        <v>0</v>
      </c>
    </row>
    <row r="38" spans="1:11" s="1" customFormat="1" ht="12.75">
      <c r="A38" s="3">
        <v>181604</v>
      </c>
      <c r="B38" s="4" t="s">
        <v>31</v>
      </c>
      <c r="C38" s="14">
        <v>7020</v>
      </c>
      <c r="D38" s="14">
        <v>5527</v>
      </c>
      <c r="E38" s="14">
        <v>5459</v>
      </c>
      <c r="F38" s="14">
        <v>68</v>
      </c>
      <c r="G38" s="14">
        <v>0</v>
      </c>
      <c r="H38" s="14">
        <v>0</v>
      </c>
      <c r="I38" s="14">
        <v>20</v>
      </c>
      <c r="J38" s="14">
        <v>0</v>
      </c>
      <c r="K38" s="19">
        <v>0</v>
      </c>
    </row>
    <row r="39" spans="1:11" s="1" customFormat="1" ht="12.75">
      <c r="A39" s="3">
        <v>181605</v>
      </c>
      <c r="B39" s="4" t="s">
        <v>32</v>
      </c>
      <c r="C39" s="14">
        <v>6692</v>
      </c>
      <c r="D39" s="14">
        <v>5420</v>
      </c>
      <c r="E39" s="14">
        <v>5389</v>
      </c>
      <c r="F39" s="14">
        <v>31</v>
      </c>
      <c r="G39" s="14">
        <v>0</v>
      </c>
      <c r="H39" s="14">
        <v>0</v>
      </c>
      <c r="I39" s="14">
        <v>16</v>
      </c>
      <c r="J39" s="14">
        <v>0</v>
      </c>
      <c r="K39" s="19">
        <v>0</v>
      </c>
    </row>
    <row r="40" spans="1:11" s="1" customFormat="1" ht="12.75">
      <c r="A40" s="3">
        <v>181606</v>
      </c>
      <c r="B40" s="4" t="s">
        <v>33</v>
      </c>
      <c r="C40" s="14">
        <v>19042</v>
      </c>
      <c r="D40" s="14">
        <v>14758</v>
      </c>
      <c r="E40" s="14">
        <v>14630</v>
      </c>
      <c r="F40" s="14">
        <v>128</v>
      </c>
      <c r="G40" s="14">
        <v>0</v>
      </c>
      <c r="H40" s="14">
        <v>0</v>
      </c>
      <c r="I40" s="14">
        <v>42</v>
      </c>
      <c r="J40" s="14">
        <v>0</v>
      </c>
      <c r="K40" s="19">
        <v>0</v>
      </c>
    </row>
    <row r="41" spans="1:11" s="1" customFormat="1" ht="12.75">
      <c r="A41" s="3">
        <v>181607</v>
      </c>
      <c r="B41" s="4" t="s">
        <v>34</v>
      </c>
      <c r="C41" s="14">
        <v>7032</v>
      </c>
      <c r="D41" s="14">
        <v>5574</v>
      </c>
      <c r="E41" s="14">
        <v>5557</v>
      </c>
      <c r="F41" s="14">
        <v>17</v>
      </c>
      <c r="G41" s="14">
        <v>0</v>
      </c>
      <c r="H41" s="14">
        <v>1</v>
      </c>
      <c r="I41" s="14">
        <v>17</v>
      </c>
      <c r="J41" s="14">
        <v>0</v>
      </c>
      <c r="K41" s="19">
        <v>0</v>
      </c>
    </row>
    <row r="42" spans="1:11" s="1" customFormat="1" ht="12.75">
      <c r="A42" s="3">
        <v>181608</v>
      </c>
      <c r="B42" s="4" t="s">
        <v>35</v>
      </c>
      <c r="C42" s="14">
        <v>6988</v>
      </c>
      <c r="D42" s="14">
        <v>5608</v>
      </c>
      <c r="E42" s="14">
        <v>5583</v>
      </c>
      <c r="F42" s="14">
        <v>25</v>
      </c>
      <c r="G42" s="14">
        <v>0</v>
      </c>
      <c r="H42" s="14">
        <v>0</v>
      </c>
      <c r="I42" s="14">
        <v>19</v>
      </c>
      <c r="J42" s="14">
        <v>0</v>
      </c>
      <c r="K42" s="19">
        <v>0</v>
      </c>
    </row>
    <row r="43" spans="1:11" s="1" customFormat="1" ht="12.75">
      <c r="A43" s="3">
        <v>181609</v>
      </c>
      <c r="B43" s="4" t="s">
        <v>36</v>
      </c>
      <c r="C43" s="14">
        <v>12364</v>
      </c>
      <c r="D43" s="14">
        <v>9557</v>
      </c>
      <c r="E43" s="14">
        <v>9476</v>
      </c>
      <c r="F43" s="14">
        <v>81</v>
      </c>
      <c r="G43" s="14">
        <v>0</v>
      </c>
      <c r="H43" s="14">
        <v>0</v>
      </c>
      <c r="I43" s="14">
        <v>18</v>
      </c>
      <c r="J43" s="14">
        <v>0</v>
      </c>
      <c r="K43" s="19">
        <v>0</v>
      </c>
    </row>
    <row r="44" spans="1:11" s="1" customFormat="1" ht="12.75">
      <c r="A44" s="3">
        <v>181610</v>
      </c>
      <c r="B44" s="4" t="s">
        <v>37</v>
      </c>
      <c r="C44" s="14">
        <v>6455</v>
      </c>
      <c r="D44" s="14">
        <v>5200</v>
      </c>
      <c r="E44" s="14">
        <v>5168</v>
      </c>
      <c r="F44" s="14">
        <v>32</v>
      </c>
      <c r="G44" s="14">
        <v>0</v>
      </c>
      <c r="H44" s="14">
        <v>0</v>
      </c>
      <c r="I44" s="14">
        <v>13</v>
      </c>
      <c r="J44" s="14">
        <v>0</v>
      </c>
      <c r="K44" s="19">
        <v>0</v>
      </c>
    </row>
    <row r="45" spans="1:11" s="1" customFormat="1" ht="12.75">
      <c r="A45" s="3">
        <v>181611</v>
      </c>
      <c r="B45" s="4" t="s">
        <v>38</v>
      </c>
      <c r="C45" s="14">
        <v>17194</v>
      </c>
      <c r="D45" s="14">
        <v>13415</v>
      </c>
      <c r="E45" s="14">
        <v>13363</v>
      </c>
      <c r="F45" s="14">
        <v>52</v>
      </c>
      <c r="G45" s="14">
        <v>0</v>
      </c>
      <c r="H45" s="14">
        <v>0</v>
      </c>
      <c r="I45" s="14">
        <v>68</v>
      </c>
      <c r="J45" s="14">
        <v>0</v>
      </c>
      <c r="K45" s="19">
        <v>0</v>
      </c>
    </row>
    <row r="46" spans="1:11" s="1" customFormat="1" ht="12.75">
      <c r="A46" s="3">
        <v>181612</v>
      </c>
      <c r="B46" s="7" t="s">
        <v>39</v>
      </c>
      <c r="C46" s="14">
        <v>16239</v>
      </c>
      <c r="D46" s="14">
        <v>12884</v>
      </c>
      <c r="E46" s="14">
        <v>12788</v>
      </c>
      <c r="F46" s="14">
        <v>96</v>
      </c>
      <c r="G46" s="14">
        <v>0</v>
      </c>
      <c r="H46" s="14">
        <v>0</v>
      </c>
      <c r="I46" s="14">
        <v>36</v>
      </c>
      <c r="J46" s="14">
        <v>0</v>
      </c>
      <c r="K46" s="19">
        <v>0</v>
      </c>
    </row>
    <row r="47" spans="1:11" s="1" customFormat="1" ht="12.75">
      <c r="A47" s="3">
        <v>181613</v>
      </c>
      <c r="B47" s="4" t="s">
        <v>40</v>
      </c>
      <c r="C47" s="14">
        <v>23382</v>
      </c>
      <c r="D47" s="14">
        <v>18042</v>
      </c>
      <c r="E47" s="14">
        <v>17935</v>
      </c>
      <c r="F47" s="14">
        <v>107</v>
      </c>
      <c r="G47" s="14">
        <v>0</v>
      </c>
      <c r="H47" s="14">
        <v>1</v>
      </c>
      <c r="I47" s="14">
        <v>89</v>
      </c>
      <c r="J47" s="14">
        <v>0</v>
      </c>
      <c r="K47" s="19">
        <v>0</v>
      </c>
    </row>
    <row r="48" spans="1:11" s="1" customFormat="1" ht="12.75">
      <c r="A48" s="3">
        <v>181614</v>
      </c>
      <c r="B48" s="17" t="s">
        <v>41</v>
      </c>
      <c r="C48" s="14">
        <v>10941</v>
      </c>
      <c r="D48" s="14">
        <v>8554</v>
      </c>
      <c r="E48" s="14">
        <v>8482</v>
      </c>
      <c r="F48" s="14">
        <v>72</v>
      </c>
      <c r="G48" s="14">
        <v>0</v>
      </c>
      <c r="H48" s="14">
        <v>0</v>
      </c>
      <c r="I48" s="14">
        <v>18</v>
      </c>
      <c r="J48" s="14">
        <v>0</v>
      </c>
      <c r="K48" s="19">
        <v>0</v>
      </c>
    </row>
    <row r="49" spans="1:11" s="1" customFormat="1" ht="11.25">
      <c r="A49" s="3">
        <v>181900</v>
      </c>
      <c r="B49" s="2" t="s">
        <v>42</v>
      </c>
      <c r="C49" s="10">
        <f aca="true" t="shared" si="5" ref="C49:K49">SUM(C50:C54)</f>
        <v>59622</v>
      </c>
      <c r="D49" s="10">
        <f t="shared" si="5"/>
        <v>48530</v>
      </c>
      <c r="E49" s="10">
        <f t="shared" si="5"/>
        <v>48312</v>
      </c>
      <c r="F49" s="10">
        <f t="shared" si="5"/>
        <v>218</v>
      </c>
      <c r="G49" s="10">
        <f>SUM(G50:G54)</f>
        <v>1</v>
      </c>
      <c r="H49" s="10">
        <f>SUM(H50:H54)</f>
        <v>0</v>
      </c>
      <c r="I49" s="10">
        <f t="shared" si="5"/>
        <v>259</v>
      </c>
      <c r="J49" s="10">
        <f t="shared" si="5"/>
        <v>0</v>
      </c>
      <c r="K49" s="20">
        <f t="shared" si="5"/>
        <v>0</v>
      </c>
    </row>
    <row r="50" spans="1:11" s="1" customFormat="1" ht="12.75">
      <c r="A50" s="3">
        <v>181901</v>
      </c>
      <c r="B50" s="4" t="s">
        <v>43</v>
      </c>
      <c r="C50" s="14">
        <v>11595</v>
      </c>
      <c r="D50" s="14">
        <v>9271</v>
      </c>
      <c r="E50" s="14">
        <v>9226</v>
      </c>
      <c r="F50" s="14">
        <v>45</v>
      </c>
      <c r="G50" s="14">
        <v>0</v>
      </c>
      <c r="H50" s="14">
        <v>0</v>
      </c>
      <c r="I50" s="14">
        <v>76</v>
      </c>
      <c r="J50" s="14">
        <v>0</v>
      </c>
      <c r="K50" s="19">
        <v>0</v>
      </c>
    </row>
    <row r="51" spans="1:11" s="1" customFormat="1" ht="12.75">
      <c r="A51" s="3">
        <v>181902</v>
      </c>
      <c r="B51" s="4" t="s">
        <v>44</v>
      </c>
      <c r="C51" s="14">
        <v>10205</v>
      </c>
      <c r="D51" s="14">
        <v>8331</v>
      </c>
      <c r="E51" s="14">
        <v>8296</v>
      </c>
      <c r="F51" s="14">
        <v>35</v>
      </c>
      <c r="G51" s="14">
        <v>1</v>
      </c>
      <c r="H51" s="14">
        <v>0</v>
      </c>
      <c r="I51" s="14">
        <v>72</v>
      </c>
      <c r="J51" s="14">
        <v>0</v>
      </c>
      <c r="K51" s="19">
        <v>0</v>
      </c>
    </row>
    <row r="52" spans="1:11" s="1" customFormat="1" ht="12.75">
      <c r="A52" s="3">
        <v>181903</v>
      </c>
      <c r="B52" s="4" t="s">
        <v>45</v>
      </c>
      <c r="C52" s="14">
        <v>10347</v>
      </c>
      <c r="D52" s="14">
        <v>8329</v>
      </c>
      <c r="E52" s="14">
        <v>8285</v>
      </c>
      <c r="F52" s="14">
        <v>44</v>
      </c>
      <c r="G52" s="14">
        <v>0</v>
      </c>
      <c r="H52" s="14">
        <v>0</v>
      </c>
      <c r="I52" s="14">
        <v>40</v>
      </c>
      <c r="J52" s="14">
        <v>0</v>
      </c>
      <c r="K52" s="19">
        <v>0</v>
      </c>
    </row>
    <row r="53" spans="1:11" s="1" customFormat="1" ht="12.75">
      <c r="A53" s="3">
        <v>181904</v>
      </c>
      <c r="B53" s="4" t="s">
        <v>46</v>
      </c>
      <c r="C53" s="14">
        <v>19664</v>
      </c>
      <c r="D53" s="14">
        <v>16183</v>
      </c>
      <c r="E53" s="14">
        <v>16114</v>
      </c>
      <c r="F53" s="14">
        <v>69</v>
      </c>
      <c r="G53" s="14">
        <v>0</v>
      </c>
      <c r="H53" s="14">
        <v>0</v>
      </c>
      <c r="I53" s="14">
        <v>51</v>
      </c>
      <c r="J53" s="14">
        <v>0</v>
      </c>
      <c r="K53" s="19">
        <v>0</v>
      </c>
    </row>
    <row r="54" spans="1:11" s="1" customFormat="1" ht="12.75">
      <c r="A54" s="3">
        <v>181905</v>
      </c>
      <c r="B54" s="4" t="s">
        <v>47</v>
      </c>
      <c r="C54" s="14">
        <v>7811</v>
      </c>
      <c r="D54" s="14">
        <v>6416</v>
      </c>
      <c r="E54" s="14">
        <v>6391</v>
      </c>
      <c r="F54" s="14">
        <v>25</v>
      </c>
      <c r="G54" s="14">
        <v>0</v>
      </c>
      <c r="H54" s="14">
        <v>0</v>
      </c>
      <c r="I54" s="14">
        <v>20</v>
      </c>
      <c r="J54" s="14">
        <v>0</v>
      </c>
      <c r="K54" s="19">
        <v>0</v>
      </c>
    </row>
    <row r="55" spans="1:11" s="1" customFormat="1" ht="12.75">
      <c r="A55" s="3">
        <v>186301</v>
      </c>
      <c r="B55" s="2" t="s">
        <v>53</v>
      </c>
      <c r="C55" s="30">
        <v>185866</v>
      </c>
      <c r="D55" s="30">
        <v>147964</v>
      </c>
      <c r="E55" s="30">
        <v>146651</v>
      </c>
      <c r="F55" s="16">
        <v>1313</v>
      </c>
      <c r="G55" s="16">
        <v>5</v>
      </c>
      <c r="H55" s="16">
        <v>1</v>
      </c>
      <c r="I55" s="16">
        <v>460</v>
      </c>
      <c r="J55" s="16">
        <v>0</v>
      </c>
      <c r="K55" s="23">
        <v>0</v>
      </c>
    </row>
    <row r="56" spans="1:11" s="1" customFormat="1" ht="18.75" thickBot="1">
      <c r="A56" s="5"/>
      <c r="B56" s="24" t="s">
        <v>52</v>
      </c>
      <c r="C56" s="25">
        <f aca="true" t="shared" si="6" ref="C56:K56">C6+C14+C20+C28+C34+C49+C55</f>
        <v>769010</v>
      </c>
      <c r="D56" s="25">
        <f>D6+D14+D20+D28+D34+D49+D55</f>
        <v>613267</v>
      </c>
      <c r="E56" s="25">
        <f t="shared" si="6"/>
        <v>609333</v>
      </c>
      <c r="F56" s="25">
        <f t="shared" si="6"/>
        <v>3934</v>
      </c>
      <c r="G56" s="25">
        <f>G6+G14+G20+G28+G34+G49+G55</f>
        <v>13</v>
      </c>
      <c r="H56" s="25">
        <f>SUM(H6+H14+H20+H28+H34+H49+H55)</f>
        <v>3</v>
      </c>
      <c r="I56" s="25">
        <f t="shared" si="6"/>
        <v>2175</v>
      </c>
      <c r="J56" s="25">
        <f t="shared" si="6"/>
        <v>0</v>
      </c>
      <c r="K56" s="26">
        <f t="shared" si="6"/>
        <v>0</v>
      </c>
    </row>
  </sheetData>
  <sheetProtection/>
  <mergeCells count="14">
    <mergeCell ref="A2:K2"/>
    <mergeCell ref="A1:K1"/>
    <mergeCell ref="G4:G5"/>
    <mergeCell ref="D4:D5"/>
    <mergeCell ref="E4:E5"/>
    <mergeCell ref="F4:F5"/>
    <mergeCell ref="A3:A5"/>
    <mergeCell ref="B3:B5"/>
    <mergeCell ref="C3:C5"/>
    <mergeCell ref="I3:K3"/>
    <mergeCell ref="H4:H5"/>
    <mergeCell ref="I4:I5"/>
    <mergeCell ref="J4:J5"/>
    <mergeCell ref="K4:K5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22">
      <selection activeCell="K33" sqref="K33"/>
    </sheetView>
  </sheetViews>
  <sheetFormatPr defaultColWidth="9.00390625" defaultRowHeight="12.75"/>
  <cols>
    <col min="1" max="1" width="10.75390625" style="0" bestFit="1" customWidth="1"/>
    <col min="2" max="2" width="27.375" style="0" bestFit="1" customWidth="1"/>
    <col min="3" max="3" width="13.625" style="0" customWidth="1"/>
    <col min="4" max="4" width="12.375" style="0" customWidth="1"/>
    <col min="5" max="5" width="11.75390625" style="0" customWidth="1"/>
  </cols>
  <sheetData>
    <row r="1" spans="1:5" ht="24.75" customHeight="1">
      <c r="A1" s="27" t="s">
        <v>0</v>
      </c>
      <c r="B1" s="27" t="s">
        <v>1</v>
      </c>
      <c r="C1" s="28" t="s">
        <v>54</v>
      </c>
      <c r="D1" s="27" t="s">
        <v>55</v>
      </c>
      <c r="E1" s="27" t="s">
        <v>56</v>
      </c>
    </row>
    <row r="2" spans="1:5" ht="12.75">
      <c r="A2" s="29">
        <v>180300</v>
      </c>
      <c r="B2" s="14" t="s">
        <v>4</v>
      </c>
      <c r="C2" s="14"/>
      <c r="D2" s="14"/>
      <c r="E2" s="14"/>
    </row>
    <row r="3" spans="1:5" ht="12.75">
      <c r="A3" s="29">
        <v>180301</v>
      </c>
      <c r="B3" s="14" t="s">
        <v>51</v>
      </c>
      <c r="C3" s="14"/>
      <c r="D3" s="14"/>
      <c r="E3" s="14"/>
    </row>
    <row r="4" spans="1:5" ht="12.75">
      <c r="A4" s="29">
        <v>180302</v>
      </c>
      <c r="B4" s="14" t="s">
        <v>5</v>
      </c>
      <c r="C4" s="14"/>
      <c r="D4" s="14"/>
      <c r="E4" s="14"/>
    </row>
    <row r="5" spans="1:5" ht="12.75">
      <c r="A5" s="29">
        <v>180303</v>
      </c>
      <c r="B5" s="14" t="s">
        <v>6</v>
      </c>
      <c r="C5" s="14"/>
      <c r="D5" s="14"/>
      <c r="E5" s="14"/>
    </row>
    <row r="6" spans="1:5" ht="12.75">
      <c r="A6" s="29">
        <v>180304</v>
      </c>
      <c r="B6" s="14" t="s">
        <v>7</v>
      </c>
      <c r="C6" s="14"/>
      <c r="D6" s="14"/>
      <c r="E6" s="14"/>
    </row>
    <row r="7" spans="1:5" ht="12.75">
      <c r="A7" s="29">
        <v>180305</v>
      </c>
      <c r="B7" s="14" t="s">
        <v>8</v>
      </c>
      <c r="C7" s="14"/>
      <c r="D7" s="14"/>
      <c r="E7" s="14"/>
    </row>
    <row r="8" spans="1:5" ht="12.75">
      <c r="A8" s="29">
        <v>180306</v>
      </c>
      <c r="B8" s="14" t="s">
        <v>9</v>
      </c>
      <c r="C8" s="14"/>
      <c r="D8" s="14"/>
      <c r="E8" s="14"/>
    </row>
    <row r="9" spans="1:5" ht="12.75">
      <c r="A9" s="29">
        <v>180307</v>
      </c>
      <c r="B9" s="14" t="s">
        <v>10</v>
      </c>
      <c r="C9" s="14"/>
      <c r="D9" s="14"/>
      <c r="E9" s="14"/>
    </row>
    <row r="10" spans="1:5" ht="12.75">
      <c r="A10" s="29">
        <v>180800</v>
      </c>
      <c r="B10" s="14" t="s">
        <v>11</v>
      </c>
      <c r="C10" s="14"/>
      <c r="D10" s="14"/>
      <c r="E10" s="14"/>
    </row>
    <row r="11" spans="1:5" ht="12.75">
      <c r="A11" s="29">
        <v>180801</v>
      </c>
      <c r="B11" s="14" t="s">
        <v>50</v>
      </c>
      <c r="C11" s="14"/>
      <c r="D11" s="14"/>
      <c r="E11" s="14"/>
    </row>
    <row r="12" spans="1:5" ht="12.75">
      <c r="A12" s="29">
        <v>180802</v>
      </c>
      <c r="B12" s="14" t="s">
        <v>12</v>
      </c>
      <c r="C12" s="14"/>
      <c r="D12" s="14"/>
      <c r="E12" s="14"/>
    </row>
    <row r="13" spans="1:5" ht="12.75">
      <c r="A13" s="29">
        <v>180803</v>
      </c>
      <c r="B13" s="14" t="s">
        <v>13</v>
      </c>
      <c r="C13" s="14"/>
      <c r="D13" s="14"/>
      <c r="E13" s="14"/>
    </row>
    <row r="14" spans="1:5" ht="12.75">
      <c r="A14" s="29">
        <v>180804</v>
      </c>
      <c r="B14" s="14" t="s">
        <v>14</v>
      </c>
      <c r="C14" s="14"/>
      <c r="D14" s="14"/>
      <c r="E14" s="14"/>
    </row>
    <row r="15" spans="1:5" ht="12.75">
      <c r="A15" s="29">
        <v>180805</v>
      </c>
      <c r="B15" s="14" t="s">
        <v>15</v>
      </c>
      <c r="C15" s="14"/>
      <c r="D15" s="14"/>
      <c r="E15" s="14"/>
    </row>
    <row r="16" spans="1:5" ht="12.75">
      <c r="A16" s="29">
        <v>181000</v>
      </c>
      <c r="B16" s="14" t="s">
        <v>16</v>
      </c>
      <c r="C16" s="14"/>
      <c r="D16" s="14"/>
      <c r="E16" s="14"/>
    </row>
    <row r="17" spans="1:5" ht="12.75">
      <c r="A17" s="29">
        <v>181001</v>
      </c>
      <c r="B17" s="14" t="s">
        <v>49</v>
      </c>
      <c r="C17" s="14"/>
      <c r="D17" s="14"/>
      <c r="E17" s="14"/>
    </row>
    <row r="18" spans="1:5" ht="12.75">
      <c r="A18" s="29">
        <v>181002</v>
      </c>
      <c r="B18" s="14" t="s">
        <v>17</v>
      </c>
      <c r="C18" s="14"/>
      <c r="D18" s="14"/>
      <c r="E18" s="14"/>
    </row>
    <row r="19" spans="1:5" ht="12.75">
      <c r="A19" s="29">
        <v>181003</v>
      </c>
      <c r="B19" s="14" t="s">
        <v>6</v>
      </c>
      <c r="C19" s="14"/>
      <c r="D19" s="14"/>
      <c r="E19" s="14"/>
    </row>
    <row r="20" spans="1:5" ht="12.75">
      <c r="A20" s="29">
        <v>181004</v>
      </c>
      <c r="B20" s="14" t="s">
        <v>18</v>
      </c>
      <c r="C20" s="14"/>
      <c r="D20" s="14"/>
      <c r="E20" s="14"/>
    </row>
    <row r="21" spans="1:5" ht="12.75">
      <c r="A21" s="29">
        <v>181005</v>
      </c>
      <c r="B21" s="14" t="s">
        <v>19</v>
      </c>
      <c r="C21" s="14"/>
      <c r="D21" s="14"/>
      <c r="E21" s="14"/>
    </row>
    <row r="22" spans="1:5" ht="12.75">
      <c r="A22" s="29">
        <v>181006</v>
      </c>
      <c r="B22" s="14" t="s">
        <v>20</v>
      </c>
      <c r="C22" s="14"/>
      <c r="D22" s="14"/>
      <c r="E22" s="14"/>
    </row>
    <row r="23" spans="1:5" ht="12.75">
      <c r="A23" s="29">
        <v>181007</v>
      </c>
      <c r="B23" s="14" t="s">
        <v>21</v>
      </c>
      <c r="C23" s="14"/>
      <c r="D23" s="14"/>
      <c r="E23" s="14"/>
    </row>
    <row r="24" spans="1:5" ht="12.75">
      <c r="A24" s="29">
        <v>181500</v>
      </c>
      <c r="B24" s="14" t="s">
        <v>22</v>
      </c>
      <c r="C24" s="14"/>
      <c r="D24" s="14"/>
      <c r="E24" s="14"/>
    </row>
    <row r="25" spans="1:5" ht="12.75">
      <c r="A25" s="29">
        <v>181501</v>
      </c>
      <c r="B25" s="14" t="s">
        <v>23</v>
      </c>
      <c r="C25" s="14"/>
      <c r="D25" s="14"/>
      <c r="E25" s="14"/>
    </row>
    <row r="26" spans="1:5" ht="12.75">
      <c r="A26" s="29">
        <v>181502</v>
      </c>
      <c r="B26" s="14" t="s">
        <v>24</v>
      </c>
      <c r="C26" s="14"/>
      <c r="D26" s="14"/>
      <c r="E26" s="14"/>
    </row>
    <row r="27" spans="1:5" ht="12.75">
      <c r="A27" s="29">
        <v>181503</v>
      </c>
      <c r="B27" s="14" t="s">
        <v>25</v>
      </c>
      <c r="C27" s="14"/>
      <c r="D27" s="14"/>
      <c r="E27" s="14"/>
    </row>
    <row r="28" spans="1:5" ht="12.75">
      <c r="A28" s="29">
        <v>181504</v>
      </c>
      <c r="B28" s="14" t="s">
        <v>26</v>
      </c>
      <c r="C28" s="14"/>
      <c r="D28" s="14"/>
      <c r="E28" s="14"/>
    </row>
    <row r="29" spans="1:5" ht="12.75">
      <c r="A29" s="29">
        <v>181505</v>
      </c>
      <c r="B29" s="14" t="s">
        <v>27</v>
      </c>
      <c r="C29" s="14"/>
      <c r="D29" s="14"/>
      <c r="E29" s="14"/>
    </row>
    <row r="30" spans="1:5" ht="12.75">
      <c r="A30" s="29">
        <v>181600</v>
      </c>
      <c r="B30" s="14" t="s">
        <v>28</v>
      </c>
      <c r="C30" s="14"/>
      <c r="D30" s="14"/>
      <c r="E30" s="14"/>
    </row>
    <row r="31" spans="1:5" ht="12.75">
      <c r="A31" s="29">
        <v>181601</v>
      </c>
      <c r="B31" s="14" t="s">
        <v>48</v>
      </c>
      <c r="C31" s="14"/>
      <c r="D31" s="14"/>
      <c r="E31" s="14"/>
    </row>
    <row r="32" spans="1:5" ht="12.75">
      <c r="A32" s="29">
        <v>181602</v>
      </c>
      <c r="B32" s="14" t="s">
        <v>29</v>
      </c>
      <c r="C32" s="14"/>
      <c r="D32" s="14"/>
      <c r="E32" s="14"/>
    </row>
    <row r="33" spans="1:5" ht="12.75">
      <c r="A33" s="29">
        <v>181603</v>
      </c>
      <c r="B33" s="14" t="s">
        <v>30</v>
      </c>
      <c r="C33" s="14"/>
      <c r="D33" s="14"/>
      <c r="E33" s="14"/>
    </row>
    <row r="34" spans="1:5" ht="12.75">
      <c r="A34" s="29">
        <v>181604</v>
      </c>
      <c r="B34" s="14" t="s">
        <v>31</v>
      </c>
      <c r="C34" s="14"/>
      <c r="D34" s="14"/>
      <c r="E34" s="14"/>
    </row>
    <row r="35" spans="1:5" ht="12.75">
      <c r="A35" s="29">
        <v>181605</v>
      </c>
      <c r="B35" s="14" t="s">
        <v>32</v>
      </c>
      <c r="C35" s="14"/>
      <c r="D35" s="14"/>
      <c r="E35" s="14"/>
    </row>
    <row r="36" spans="1:5" ht="12.75">
      <c r="A36" s="29">
        <v>181606</v>
      </c>
      <c r="B36" s="14" t="s">
        <v>33</v>
      </c>
      <c r="C36" s="14"/>
      <c r="D36" s="14"/>
      <c r="E36" s="14"/>
    </row>
    <row r="37" spans="1:5" ht="12.75">
      <c r="A37" s="29">
        <v>181607</v>
      </c>
      <c r="B37" s="14" t="s">
        <v>34</v>
      </c>
      <c r="C37" s="14"/>
      <c r="D37" s="14"/>
      <c r="E37" s="14"/>
    </row>
    <row r="38" spans="1:5" ht="12.75">
      <c r="A38" s="29">
        <v>181608</v>
      </c>
      <c r="B38" s="14" t="s">
        <v>35</v>
      </c>
      <c r="C38" s="14"/>
      <c r="D38" s="14"/>
      <c r="E38" s="14"/>
    </row>
    <row r="39" spans="1:5" ht="12.75">
      <c r="A39" s="29">
        <v>181609</v>
      </c>
      <c r="B39" s="14" t="s">
        <v>36</v>
      </c>
      <c r="C39" s="14"/>
      <c r="D39" s="14"/>
      <c r="E39" s="14"/>
    </row>
    <row r="40" spans="1:5" ht="12.75">
      <c r="A40" s="29">
        <v>181610</v>
      </c>
      <c r="B40" s="14" t="s">
        <v>37</v>
      </c>
      <c r="C40" s="14"/>
      <c r="D40" s="14"/>
      <c r="E40" s="14"/>
    </row>
    <row r="41" spans="1:5" ht="12.75">
      <c r="A41" s="29">
        <v>181611</v>
      </c>
      <c r="B41" s="14" t="s">
        <v>38</v>
      </c>
      <c r="C41" s="14"/>
      <c r="D41" s="14"/>
      <c r="E41" s="14"/>
    </row>
    <row r="42" spans="1:5" ht="12.75">
      <c r="A42" s="29">
        <v>181612</v>
      </c>
      <c r="B42" s="14" t="s">
        <v>39</v>
      </c>
      <c r="C42" s="14"/>
      <c r="D42" s="14"/>
      <c r="E42" s="14"/>
    </row>
    <row r="43" spans="1:5" ht="12.75">
      <c r="A43" s="29">
        <v>181613</v>
      </c>
      <c r="B43" s="14" t="s">
        <v>40</v>
      </c>
      <c r="C43" s="14"/>
      <c r="D43" s="14"/>
      <c r="E43" s="14"/>
    </row>
    <row r="44" spans="1:5" ht="12.75">
      <c r="A44" s="29">
        <v>181614</v>
      </c>
      <c r="B44" s="14" t="s">
        <v>41</v>
      </c>
      <c r="C44" s="14"/>
      <c r="D44" s="14"/>
      <c r="E44" s="14"/>
    </row>
    <row r="45" spans="1:5" ht="12.75">
      <c r="A45" s="29">
        <v>181900</v>
      </c>
      <c r="B45" s="14" t="s">
        <v>42</v>
      </c>
      <c r="C45" s="14"/>
      <c r="D45" s="14"/>
      <c r="E45" s="14"/>
    </row>
    <row r="46" spans="1:5" ht="12.75">
      <c r="A46" s="29">
        <v>181901</v>
      </c>
      <c r="B46" s="14" t="s">
        <v>43</v>
      </c>
      <c r="C46" s="14"/>
      <c r="D46" s="14"/>
      <c r="E46" s="14"/>
    </row>
    <row r="47" spans="1:5" ht="12.75">
      <c r="A47" s="29">
        <v>181902</v>
      </c>
      <c r="B47" s="14" t="s">
        <v>44</v>
      </c>
      <c r="C47" s="14"/>
      <c r="D47" s="14"/>
      <c r="E47" s="14"/>
    </row>
    <row r="48" spans="1:5" ht="12.75">
      <c r="A48" s="29">
        <v>181903</v>
      </c>
      <c r="B48" s="14" t="s">
        <v>45</v>
      </c>
      <c r="C48" s="14"/>
      <c r="D48" s="14"/>
      <c r="E48" s="14"/>
    </row>
    <row r="49" spans="1:5" ht="12.75">
      <c r="A49" s="29">
        <v>181904</v>
      </c>
      <c r="B49" s="14" t="s">
        <v>46</v>
      </c>
      <c r="C49" s="14"/>
      <c r="D49" s="14"/>
      <c r="E49" s="14"/>
    </row>
    <row r="50" spans="1:5" ht="12.75">
      <c r="A50" s="29">
        <v>181905</v>
      </c>
      <c r="B50" s="14" t="s">
        <v>47</v>
      </c>
      <c r="C50" s="14"/>
      <c r="D50" s="14"/>
      <c r="E50" s="14"/>
    </row>
    <row r="51" spans="1:5" ht="12.75">
      <c r="A51" s="29">
        <v>186301</v>
      </c>
      <c r="B51" s="14" t="s">
        <v>53</v>
      </c>
      <c r="C51" s="14"/>
      <c r="D51" s="14"/>
      <c r="E51" s="14"/>
    </row>
    <row r="52" spans="1:5" ht="12.75">
      <c r="A52" s="14"/>
      <c r="B52" s="14" t="s">
        <v>57</v>
      </c>
      <c r="C52" s="14"/>
      <c r="D52" s="14"/>
      <c r="E52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Marek Ochab</cp:lastModifiedBy>
  <cp:lastPrinted>2024-06-14T13:18:40Z</cp:lastPrinted>
  <dcterms:created xsi:type="dcterms:W3CDTF">2003-09-14T15:19:22Z</dcterms:created>
  <dcterms:modified xsi:type="dcterms:W3CDTF">2024-06-14T13:18:43Z</dcterms:modified>
  <cp:category/>
  <cp:version/>
  <cp:contentType/>
  <cp:contentStatus/>
</cp:coreProperties>
</file>